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3960FAD5-A381-4E99-8B55-E3AC99313439}"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<sst xmlns="http://schemas.openxmlformats.org/spreadsheetml/2006/main" count="1743" uniqueCount="1174">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</sst>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3" sqref="A13:L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336</v>
      </c>
      <c r="B10" s="149"/>
      <c r="C10" s="149"/>
      <c r="D10" s="145" t="str">
        <f>VLOOKUP(A10,listado,2,0)</f>
        <v>Gerente 2</v>
      </c>
      <c r="E10" s="145"/>
      <c r="F10" s="145"/>
      <c r="G10" s="182" t="str">
        <f>VLOOKUP(A10,listado,3,0)</f>
        <v>Gerente en redacción de proyectos de arquitectura y edificación ferroviaria</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10 años de experiencia global en el sector de la Ingeniería /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5 años de experiencia en la gestión de proyectos y 2 años como Gerente 3.</v>
      </c>
      <c r="C21" s="112"/>
      <c r="D21" s="112"/>
      <c r="E21" s="112"/>
      <c r="F21" s="112"/>
      <c r="G21" s="112"/>
      <c r="H21" s="112"/>
      <c r="I21" s="62"/>
      <c r="J21" s="95"/>
      <c r="K21" s="95"/>
      <c r="L21" s="96"/>
    </row>
    <row r="22" spans="1:12" s="2" customFormat="1" ht="60" customHeight="1" thickBot="1">
      <c r="A22" s="49" t="s">
        <v>40</v>
      </c>
      <c r="B22" s="112" t="str">
        <f>VLOOKUP(A10,listado,9,0)</f>
        <v>Al menos 5 años de experiencia desempeñando funciones en gestión de proyectos con clientes referido en el apartado 1.14</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Conocimiento básico de metodología BIM en redaccion de proyectos, al menos cinco años.</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4EplqYAH7haqU8lAnB4Vl2ld7cJiiSgYk9R3qNgKm2qRu21FoaaBd2xkfPteIrGHxnpbs/bUD/DB3+NMmAz1FQ==" saltValue="ZQj8f5PT26d6aZrwz+qJX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2024-04-26T08:24:42Z</dcterms:modified>
</cp:coreProperties>
</file>